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招标控制价" sheetId="1" r:id="rId1"/>
    <sheet name="单位工程造价汇总表" sheetId="5" r:id="rId2"/>
    <sheet name="分部分项工程量清单与计价表" sheetId="6" r:id="rId3"/>
    <sheet name="单价措施项目清单与计价表" sheetId="8" r:id="rId4"/>
    <sheet name="总价措施项目清单与计价表(含分项)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<sst xmlns="http://schemas.openxmlformats.org/spreadsheetml/2006/main" count="172" uniqueCount="94">
  <si>
    <t/>
  </si>
  <si>
    <t>福建高速物资储运(泉州池店)中心项目前期保障性施工</t>
  </si>
  <si>
    <t>最 高 控 制 价</t>
  </si>
  <si>
    <t>最高控制价(小写):</t>
  </si>
  <si>
    <t>2005405元</t>
  </si>
  <si>
    <t>其中：甲供材料费</t>
  </si>
  <si>
    <t>外购土方</t>
  </si>
  <si>
    <t>(大写):</t>
  </si>
  <si>
    <t>贰佰万零伍仟肆佰零伍圆整</t>
  </si>
  <si>
    <t>单位工程造价汇总表</t>
  </si>
  <si>
    <t>工程名称：福建高速物资储运(泉州池店)中心项目前期保障性施工   三通一平</t>
  </si>
  <si>
    <t>第1页 共1页</t>
  </si>
  <si>
    <t>序号</t>
  </si>
  <si>
    <t>汇 总 内 容</t>
  </si>
  <si>
    <t>金 额(元)</t>
  </si>
  <si>
    <t>1</t>
  </si>
  <si>
    <t>分部分项工程费</t>
  </si>
  <si>
    <t>1.1</t>
  </si>
  <si>
    <t>土方工程</t>
  </si>
  <si>
    <t>1.2</t>
  </si>
  <si>
    <t>暂列金</t>
  </si>
  <si>
    <t>1.3</t>
  </si>
  <si>
    <t>安全生产费</t>
  </si>
  <si>
    <t>2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</si>
  <si>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</si>
  <si>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</si>
  <si>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</si>
  <si>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</si>
  <si>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</si>
  <si>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</si>
  <si>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</si>
  <si>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</si>
  <si>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扬尘防治措施费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</si>
  <si>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</si>
  <si>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</si>
  <si>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</si>
  <si>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</si>
  <si>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</si>
  <si>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</si>
  <si>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</si>
  <si>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</si>
  <si>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</si>
  <si>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</si>
  <si>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</si>
  <si>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编制：</t>
  </si>
  <si>
    <t>审核：</t>
  </si>
  <si>
    <t>复核：</t>
  </si>
  <si>
    <t>分部分项工程量清单与计价表</t>
  </si>
  <si>
    <t>工程名称：福建高速物资储运(泉州池店)中心项目前期保障性施工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</si>
  <si>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</si>
  <si>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</si>
  <si>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</si>
  <si>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</si>
  <si>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</si>
  <si>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</si>
  <si>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</si>
  <si>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</si>
  <si>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三通一平</t>
  </si>
  <si>
    <t>010101001002</t>
  </si>
  <si>
    <t>平整场地</t>
  </si>
  <si>
    <t>(1)1、平整场地
(2)2、其他：符合图纸设计及规范规定</t>
  </si>
  <si>
    <t>m2</t>
  </si>
  <si>
    <t>010101002002</t>
  </si>
  <si>
    <t>挖一般土方</t>
  </si>
  <si>
    <t>(1)1、土壤类别：不分类别，综合考虑
(2)2、工作内容：土方开挖、装车、运输、弃置
(3)3、开挖方式：按规范要求自行考虑</t>
  </si>
  <si>
    <t>m3</t>
  </si>
  <si>
    <t>010101006002</t>
  </si>
  <si>
    <t>挖淤泥、流砂</t>
  </si>
  <si>
    <t>4</t>
  </si>
  <si>
    <t>010103001013</t>
  </si>
  <si>
    <t>回填方</t>
  </si>
  <si>
    <t>(1)1.回填部位：回填
(2)2.运距：综合考虑
(3)3.填方材料品种：综合考虑</t>
  </si>
  <si>
    <t>6</t>
  </si>
  <si>
    <t>010103002011</t>
  </si>
  <si>
    <t>余方弃置</t>
  </si>
  <si>
    <t>(1)1.综合考虑土质
(2)2.政府指定位置、运距综合考虑</t>
  </si>
  <si>
    <t>XZ0001</t>
  </si>
  <si>
    <t>(1)包含可能发生的抽水、苗木移植、场地内迁改等工作内容，具体以审核后清单为准</t>
  </si>
  <si>
    <t>项</t>
  </si>
  <si>
    <t>7</t>
  </si>
  <si>
    <t>XZ0002</t>
  </si>
  <si>
    <t>合        计</t>
  </si>
  <si>
    <t>单价措施项目清单与计价表</t>
  </si>
  <si>
    <t>011705001002</t>
  </si>
  <si>
    <t>大型机械设备进出场及安拆</t>
  </si>
  <si>
    <t>合       计</t>
  </si>
  <si>
    <t>总价措施项目清单与计价表</t>
  </si>
  <si>
    <t>项 目 名 称</t>
  </si>
  <si>
    <t>计 算 基 础
(元)</t>
  </si>
  <si>
    <t>费    率(%)</t>
  </si>
  <si>
    <t>0.58</t>
  </si>
  <si>
    <t>0.35</t>
  </si>
  <si>
    <t>10.2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</si>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</sst>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0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sz val="9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43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0" xfId="49" applyNumberFormat="1" applyFont="1" applyBorder="1" applyAlignment="1">
      <alignment horizontal="righ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left" vertical="center" wrapText="1"/>
    </xf>
    <xf numFmtId="2" fontId="2" fillId="0" borderId="1" xfId="49" applyNumberFormat="1" applyFont="1" applyBorder="1" applyAlignment="1">
      <alignment horizontal="right" vertical="center" wrapText="1" shrinkToFit="1"/>
    </xf>
    <xf numFmtId="0" fontId="3" fillId="0" borderId="0" xfId="49" applyFont="1"/>
    <xf numFmtId="0" fontId="3" fillId="0" borderId="0" xfId="49" applyFont="1" applyAlignment="1">
      <alignment horizontal="right"/>
    </xf>
    <xf numFmtId="0" fontId="4" fillId="0" borderId="0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5" fillId="0" borderId="2" xfId="49" applyNumberFormat="1" applyFont="1" applyBorder="1" applyAlignment="1">
      <alignment horizontal="center" vertical="center" wrapText="1"/>
    </xf>
    <xf numFmtId="0" fontId="5" fillId="0" borderId="3" xfId="49" applyNumberFormat="1" applyFont="1" applyBorder="1" applyAlignment="1">
      <alignment horizontal="center" vertical="center" wrapText="1"/>
    </xf>
    <xf numFmtId="0" fontId="5" fillId="0" borderId="4" xfId="49" applyNumberFormat="1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left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right" vertical="center" wrapText="1" shrinkToFit="1"/>
    </xf>
    <xf numFmtId="2" fontId="5" fillId="0" borderId="2" xfId="49" applyNumberFormat="1" applyFont="1" applyBorder="1" applyAlignment="1">
      <alignment horizontal="right" vertical="center" wrapText="1" shrinkToFit="1"/>
    </xf>
    <xf numFmtId="2" fontId="5" fillId="0" borderId="4" xfId="49" applyNumberFormat="1" applyFont="1" applyBorder="1" applyAlignment="1">
      <alignment horizontal="right" vertical="center" wrapText="1" shrinkToFit="1"/>
    </xf>
    <xf numFmtId="2" fontId="5" fillId="0" borderId="1" xfId="49" applyNumberFormat="1" applyFont="1" applyBorder="1" applyAlignment="1">
      <alignment horizontal="right" vertical="center" wrapText="1" shrinkToFit="1"/>
    </xf>
    <xf numFmtId="2" fontId="5" fillId="0" borderId="0" xfId="49" applyNumberFormat="1" applyFont="1" applyBorder="1" applyAlignment="1">
      <alignment horizontal="right" vertical="center" wrapText="1" shrinkToFit="1"/>
    </xf>
    <xf numFmtId="0" fontId="2" fillId="0" borderId="11" xfId="49" applyNumberFormat="1" applyFont="1" applyBorder="1" applyAlignment="1">
      <alignment horizontal="left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right" vertical="center" wrapText="1" shrinkToFit="1"/>
    </xf>
    <xf numFmtId="0" fontId="5" fillId="0" borderId="4" xfId="49" applyFont="1" applyBorder="1" applyAlignment="1">
      <alignment horizontal="right" vertical="center" wrapText="1" shrinkToFit="1"/>
    </xf>
    <xf numFmtId="0" fontId="3" fillId="0" borderId="0" xfId="49" applyFont="1" applyAlignment="1">
      <alignment horizontal="center"/>
    </xf>
    <xf numFmtId="0" fontId="5" fillId="0" borderId="0" xfId="49" applyNumberFormat="1" applyFont="1" applyBorder="1" applyAlignment="1">
      <alignment horizontal="left" vertical="center" wrapText="1"/>
    </xf>
    <xf numFmtId="0" fontId="6" fillId="0" borderId="0" xfId="49" applyNumberFormat="1" applyFont="1" applyBorder="1" applyAlignment="1">
      <alignment horizontal="center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8" fillId="0" borderId="0" xfId="49" applyNumberFormat="1" applyFont="1" applyBorder="1" applyAlignment="1">
      <alignment horizontal="center" vertical="center" wrapText="1"/>
    </xf>
    <xf numFmtId="0" fontId="9" fillId="0" borderId="11" xfId="49" applyNumberFormat="1" applyFont="1" applyBorder="1" applyAlignment="1">
      <alignment horizontal="center" vertical="center" wrapText="1"/>
    </xf>
    <xf numFmtId="0" fontId="9" fillId="0" borderId="0" xfId="49" applyNumberFormat="1" applyFont="1" applyBorder="1" applyAlignment="1">
      <alignment horizontal="center" vertical="center" wrapText="1"/>
    </xf>
    <xf numFmtId="0" fontId="5" fillId="0" borderId="0" xfId="49" applyNumberFormat="1" applyFont="1" applyBorder="1" applyAlignment="1">
      <alignment horizontal="center" vertical="center" wrapText="1"/>
    </xf>
    <xf numFmtId="0" fontId="5" fillId="0" borderId="12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A17" sqref="A17:G17"/>
    </sheetView>
  </sheetViews>
  <sheetFormatPr defaultColWidth="10.2857142857143" defaultRowHeight="15" outlineLevelCol="6"/>
  <cols>
    <col min="1" max="1" width="10.9904761904762" customWidth="1"/>
    <col min="2" max="2" width="8.27619047619048" customWidth="1"/>
    <col min="3" max="3" width="4.88571428571429" customWidth="1"/>
    <col min="4" max="4" width="20.2095238095238" customWidth="1"/>
    <col min="5" max="5" width="17.7714285714286" customWidth="1"/>
    <col min="6" max="6" width="4.60952380952381" customWidth="1"/>
    <col min="7" max="7" width="20.0761904761905" customWidth="1"/>
  </cols>
  <sheetData>
    <row r="1" ht="16.3" customHeight="1" spans="1:7">
      <c r="A1" s="35" t="s">
        <v>0</v>
      </c>
      <c r="B1" s="35"/>
      <c r="C1" s="35"/>
      <c r="D1" s="35"/>
      <c r="E1" s="35"/>
      <c r="F1" s="35"/>
      <c r="G1" s="35"/>
    </row>
    <row r="2" ht="16.3" customHeight="1" spans="1:7">
      <c r="A2" s="35" t="s">
        <v>0</v>
      </c>
      <c r="B2" s="35"/>
      <c r="C2" s="35"/>
      <c r="D2" s="35"/>
      <c r="E2" s="35"/>
      <c r="F2" s="35"/>
      <c r="G2" s="35"/>
    </row>
    <row r="3" ht="61" customHeight="1" spans="1:7">
      <c r="A3" s="36" t="s">
        <v>1</v>
      </c>
      <c r="B3" s="36"/>
      <c r="C3" s="36"/>
      <c r="D3" s="36"/>
      <c r="E3" s="36"/>
      <c r="F3" s="36"/>
      <c r="G3" s="36"/>
    </row>
    <row r="4" ht="16.3" customHeight="1" spans="1:7">
      <c r="A4" s="35" t="s">
        <v>0</v>
      </c>
      <c r="B4" s="35"/>
      <c r="C4" s="35"/>
      <c r="D4" s="35"/>
      <c r="E4" s="35"/>
      <c r="F4" s="35"/>
      <c r="G4" s="35"/>
    </row>
    <row r="5" ht="16.3" customHeight="1" spans="1:7">
      <c r="A5" s="35" t="s">
        <v>0</v>
      </c>
      <c r="B5" s="35"/>
      <c r="C5" s="35"/>
      <c r="D5" s="35"/>
      <c r="E5" s="35"/>
      <c r="F5" s="35"/>
      <c r="G5" s="35"/>
    </row>
    <row r="6" ht="27.9" customHeight="1" spans="1:7">
      <c r="A6" s="37" t="s">
        <v>2</v>
      </c>
      <c r="B6" s="37"/>
      <c r="C6" s="37"/>
      <c r="D6" s="37"/>
      <c r="E6" s="37"/>
      <c r="F6" s="37"/>
      <c r="G6" s="37"/>
    </row>
    <row r="7" ht="16.3" customHeight="1" spans="1:7">
      <c r="A7" s="35" t="s">
        <v>0</v>
      </c>
      <c r="B7" s="35"/>
      <c r="C7" s="35"/>
      <c r="D7" s="35"/>
      <c r="E7" s="35"/>
      <c r="F7" s="35"/>
      <c r="G7" s="35"/>
    </row>
    <row r="8" ht="26.35" customHeight="1" spans="1:7">
      <c r="A8" s="35" t="s">
        <v>0</v>
      </c>
      <c r="B8" s="35"/>
      <c r="C8" s="35"/>
      <c r="D8" s="35"/>
      <c r="E8" s="35"/>
      <c r="F8" s="35"/>
      <c r="G8" s="35"/>
    </row>
    <row r="9" ht="36.45" customHeight="1" spans="1:7">
      <c r="A9" s="38" t="s">
        <v>3</v>
      </c>
      <c r="B9" s="38"/>
      <c r="C9" s="38"/>
      <c r="D9" s="39" t="s">
        <v>4</v>
      </c>
      <c r="E9" s="38" t="s">
        <v>5</v>
      </c>
      <c r="F9" s="38"/>
      <c r="G9" s="40" t="s">
        <v>6</v>
      </c>
    </row>
    <row r="10" ht="29.45" customHeight="1" spans="1:7">
      <c r="A10" s="41" t="s">
        <v>0</v>
      </c>
      <c r="B10" s="41" t="s">
        <v>0</v>
      </c>
      <c r="C10" s="41"/>
      <c r="D10" s="41"/>
      <c r="E10" s="41" t="s">
        <v>0</v>
      </c>
      <c r="F10" s="41"/>
      <c r="G10" s="42" t="s">
        <v>0</v>
      </c>
    </row>
    <row r="11" ht="41.85" customHeight="1" spans="1:7">
      <c r="A11" s="38" t="s">
        <v>7</v>
      </c>
      <c r="B11" s="39" t="s">
        <v>8</v>
      </c>
      <c r="C11" s="39"/>
      <c r="D11" s="39"/>
      <c r="E11" s="38" t="s">
        <v>5</v>
      </c>
      <c r="F11" s="38"/>
      <c r="G11" s="39" t="s">
        <v>6</v>
      </c>
    </row>
    <row r="12" ht="17.05" customHeight="1" spans="1:7">
      <c r="A12" s="35" t="s">
        <v>0</v>
      </c>
      <c r="B12" s="35"/>
      <c r="C12" s="35"/>
      <c r="D12" s="35"/>
      <c r="E12" s="35"/>
      <c r="F12" s="35"/>
      <c r="G12" s="35"/>
    </row>
    <row r="13" ht="16.3" customHeight="1" spans="1:7">
      <c r="A13" s="35" t="s">
        <v>0</v>
      </c>
      <c r="B13" s="35"/>
      <c r="C13" s="35"/>
      <c r="D13" s="35"/>
      <c r="E13" s="35"/>
      <c r="F13" s="35"/>
      <c r="G13" s="35"/>
    </row>
    <row r="14" ht="16.3" customHeight="1" spans="1:7">
      <c r="A14" s="35" t="s">
        <v>0</v>
      </c>
      <c r="B14" s="35"/>
      <c r="C14" s="35"/>
      <c r="D14" s="35"/>
      <c r="E14" s="35"/>
      <c r="F14" s="35"/>
      <c r="G14" s="35"/>
    </row>
    <row r="15" ht="16.3" customHeight="1" spans="1:7">
      <c r="A15" s="35" t="s">
        <v>0</v>
      </c>
      <c r="B15" s="35"/>
      <c r="C15" s="35"/>
      <c r="D15" s="35"/>
      <c r="E15" s="35"/>
      <c r="F15" s="35"/>
      <c r="G15" s="35"/>
    </row>
    <row r="16" ht="22.5" customHeight="1" spans="1:7">
      <c r="A16" s="35" t="s">
        <v>0</v>
      </c>
      <c r="B16" s="35"/>
      <c r="C16" s="35"/>
      <c r="D16" s="35"/>
      <c r="E16" s="35"/>
      <c r="F16" s="35"/>
      <c r="G16" s="35"/>
    </row>
    <row r="17" ht="16.3" customHeight="1" spans="1:7">
      <c r="A17" s="35" t="s">
        <v>0</v>
      </c>
      <c r="B17" s="35"/>
      <c r="C17" s="35"/>
      <c r="D17" s="35"/>
      <c r="E17" s="35"/>
      <c r="F17" s="35"/>
      <c r="G17" s="35"/>
    </row>
  </sheetData>
  <mergeCells count="20">
    <mergeCell ref="A1:G1"/>
    <mergeCell ref="A2:G2"/>
    <mergeCell ref="A3:G3"/>
    <mergeCell ref="A4:G4"/>
    <mergeCell ref="A5:G5"/>
    <mergeCell ref="A6:G6"/>
    <mergeCell ref="A7:G7"/>
    <mergeCell ref="A8:G8"/>
    <mergeCell ref="A9:C9"/>
    <mergeCell ref="E9:F9"/>
    <mergeCell ref="B10:D10"/>
    <mergeCell ref="E10:F10"/>
    <mergeCell ref="B11:D11"/>
    <mergeCell ref="E11:F11"/>
    <mergeCell ref="A12:G12"/>
    <mergeCell ref="A13:G13"/>
    <mergeCell ref="A14:G14"/>
    <mergeCell ref="A15:G15"/>
    <mergeCell ref="A16:G16"/>
    <mergeCell ref="A17:G17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B24" sqref="B24"/>
    </sheetView>
  </sheetViews>
  <sheetFormatPr defaultColWidth="10.2857142857143" defaultRowHeight="15" outlineLevelCol="6"/>
  <cols>
    <col min="1" max="1" width="5.97142857142857" customWidth="1"/>
    <col min="2" max="2" width="62.6666666666667" customWidth="1"/>
    <col min="3" max="3" width="5.01904761904762" customWidth="1"/>
    <col min="4" max="4" width="13.4285714285714" customWidth="1"/>
  </cols>
  <sheetData>
    <row r="1" ht="27.9" customHeight="1" spans="1:4">
      <c r="A1" s="1" t="s">
        <v>9</v>
      </c>
      <c r="B1" s="1"/>
      <c r="C1" s="1"/>
      <c r="D1" s="1"/>
    </row>
    <row r="2" ht="17.85" customHeight="1" spans="1:4">
      <c r="A2" s="2" t="s">
        <v>0</v>
      </c>
      <c r="B2" s="2"/>
      <c r="C2" s="2"/>
      <c r="D2" s="2"/>
    </row>
    <row r="3" ht="17.05" customHeight="1" spans="1:4">
      <c r="A3" s="30" t="s">
        <v>10</v>
      </c>
      <c r="B3" s="30"/>
      <c r="C3" s="30"/>
      <c r="D3" s="31" t="s">
        <v>11</v>
      </c>
    </row>
    <row r="4" ht="17.05" customHeight="1" spans="1:4">
      <c r="A4" s="5" t="s">
        <v>12</v>
      </c>
      <c r="B4" s="5" t="s">
        <v>13</v>
      </c>
      <c r="C4" s="6" t="s">
        <v>14</v>
      </c>
      <c r="D4" s="8"/>
    </row>
    <row r="5" ht="16.3" customHeight="1" spans="1:4">
      <c r="A5" s="24" t="s">
        <v>15</v>
      </c>
      <c r="B5" s="23" t="s">
        <v>16</v>
      </c>
      <c r="C5" s="26">
        <f>C6+C7+C8</f>
        <v>1980260</v>
      </c>
      <c r="D5" s="27"/>
    </row>
    <row r="6" ht="16.3" customHeight="1" spans="1:4">
      <c r="A6" s="24" t="s">
        <v>17</v>
      </c>
      <c r="B6" s="23" t="s">
        <v>18</v>
      </c>
      <c r="C6" s="26">
        <f>分部分项工程量清单与计价表!H8+分部分项工程量清单与计价表!H9+分部分项工程量清单与计价表!H10+分部分项工程量清单与计价表!H11+分部分项工程量清单与计价表!H12</f>
        <v>1330260</v>
      </c>
      <c r="D6" s="27"/>
    </row>
    <row r="7" ht="16.3" customHeight="1" spans="1:4">
      <c r="A7" s="24" t="s">
        <v>19</v>
      </c>
      <c r="B7" s="23" t="s">
        <v>20</v>
      </c>
      <c r="C7" s="26">
        <v>550000</v>
      </c>
      <c r="D7" s="27"/>
    </row>
    <row r="8" ht="16.3" customHeight="1" spans="1:4">
      <c r="A8" s="24" t="s">
        <v>21</v>
      </c>
      <c r="B8" s="23" t="s">
        <v>22</v>
      </c>
      <c r="C8" s="26">
        <v>100000</v>
      </c>
      <c r="D8" s="27"/>
    </row>
    <row r="9" ht="16.3" customHeight="1" spans="1:4">
      <c r="A9" s="24" t="s">
        <v>23</v>
      </c>
      <c r="B9" s="23" t="s">
        <v>24</v>
      </c>
      <c r="C9" s="26">
        <v>25145</v>
      </c>
      <c r="D9" s="27"/>
    </row>
    <row r="10" ht="16.3" customHeight="1" spans="1:4">
      <c r="A10" s="24" t="s">
        <v>25</v>
      </c>
      <c r="B10" s="23" t="s">
        <v>26</v>
      </c>
      <c r="C10" s="26">
        <v>13275</v>
      </c>
      <c r="D10" s="27"/>
    </row>
    <row r="11" ht="16.3" customHeight="1" spans="1:4">
      <c r="A11" s="24" t="s">
        <v>27</v>
      </c>
      <c r="B11" s="23" t="s">
        <v>28</v>
      </c>
      <c r="C11" s="26">
        <v>7784</v>
      </c>
      <c r="D11" s="27"/>
    </row>
    <row r="12" ht="16.3" customHeight="1" spans="1:4">
      <c r="A12" s="24" t="s">
        <v>29</v>
      </c>
      <c r="B12" s="23" t="s">
        <v>30</v>
      </c>
      <c r="C12" s="26">
        <v>4697</v>
      </c>
      <c r="D12" s="27"/>
    </row>
    <row r="13" ht="16.3" customHeight="1" spans="1:4">
      <c r="A13" s="24" t="s">
        <v>31</v>
      </c>
      <c r="B13" s="23" t="s">
        <v>32</v>
      </c>
      <c r="C13" s="26">
        <v>794</v>
      </c>
      <c r="D13" s="27"/>
    </row>
    <row r="14" ht="16.3" customHeight="1" spans="1:4">
      <c r="A14" s="24" t="s">
        <v>33</v>
      </c>
      <c r="B14" s="23" t="s">
        <v>34</v>
      </c>
      <c r="C14" s="26">
        <v>11870</v>
      </c>
      <c r="D14" s="27"/>
    </row>
    <row r="15" ht="16.3" customHeight="1" spans="1:4">
      <c r="A15" s="24" t="s">
        <v>35</v>
      </c>
      <c r="B15" s="23" t="s">
        <v>36</v>
      </c>
      <c r="C15" s="32"/>
      <c r="D15" s="33"/>
    </row>
    <row r="16" ht="16.3" customHeight="1" spans="1:4">
      <c r="A16" s="24" t="s">
        <v>37</v>
      </c>
      <c r="B16" s="23" t="s">
        <v>38</v>
      </c>
      <c r="C16" s="32"/>
      <c r="D16" s="33"/>
    </row>
    <row r="17" ht="16.3" customHeight="1" spans="1:7">
      <c r="A17" s="24" t="s">
        <v>39</v>
      </c>
      <c r="B17" s="23" t="s">
        <v>40</v>
      </c>
      <c r="C17" s="32"/>
      <c r="D17" s="33"/>
    </row>
    <row r="18" ht="16.3" customHeight="1" spans="1:7">
      <c r="A18" s="24" t="s">
        <v>41</v>
      </c>
      <c r="B18" s="23" t="s">
        <v>42</v>
      </c>
      <c r="C18" s="32"/>
      <c r="D18" s="33"/>
    </row>
    <row r="19" ht="16.3" customHeight="1" spans="1:7">
      <c r="A19" s="20" t="s">
        <v>43</v>
      </c>
      <c r="B19" s="22"/>
      <c r="C19" s="26">
        <f>C5+C9+C15</f>
        <v>2005405</v>
      </c>
      <c r="D19" s="27"/>
      <c r="F19" s="29"/>
      <c r="G19" s="29"/>
    </row>
    <row r="24" spans="1:7">
      <c r="A24" s="11" t="s">
        <v>44</v>
      </c>
      <c r="B24" s="34" t="s">
        <v>45</v>
      </c>
      <c r="C24" s="11" t="s">
        <v>46</v>
      </c>
    </row>
  </sheetData>
  <mergeCells count="21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A19:B19"/>
    <mergeCell ref="C19:D19"/>
    <mergeCell ref="F19:G19"/>
  </mergeCells>
  <pageMargins left="0.78740157480315" right="0" top="0.39370078740157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opLeftCell="A8" workbookViewId="0">
      <selection activeCell="D28" sqref="D28"/>
    </sheetView>
  </sheetViews>
  <sheetFormatPr defaultColWidth="10.2857142857143" defaultRowHeight="15"/>
  <cols>
    <col min="1" max="1" width="5.01904761904762" customWidth="1"/>
    <col min="2" max="2" width="12.2095238095238" customWidth="1"/>
    <col min="3" max="3" width="11" customWidth="1"/>
    <col min="4" max="4" width="20.8571428571429" customWidth="1"/>
    <col min="5" max="5" width="5.83809523809524" customWidth="1"/>
    <col min="6" max="6" width="8.68571428571429" customWidth="1"/>
    <col min="7" max="7" width="10.8571428571429" customWidth="1"/>
    <col min="8" max="8" width="12.2095238095238" customWidth="1"/>
  </cols>
  <sheetData>
    <row r="1" ht="27.9" customHeight="1" spans="1:10">
      <c r="A1" s="13" t="s">
        <v>47</v>
      </c>
      <c r="B1" s="13"/>
      <c r="C1" s="13"/>
      <c r="D1" s="13"/>
      <c r="E1" s="13"/>
      <c r="F1" s="13"/>
      <c r="G1" s="13"/>
      <c r="H1" s="13"/>
    </row>
    <row r="2" ht="17.05" customHeight="1" spans="1:10">
      <c r="A2" s="2" t="s">
        <v>0</v>
      </c>
      <c r="B2" s="2"/>
      <c r="C2" s="2"/>
      <c r="D2" s="2"/>
      <c r="E2" s="2"/>
      <c r="F2" s="2"/>
      <c r="G2" s="2"/>
      <c r="H2" s="2"/>
    </row>
    <row r="3" ht="17.05" customHeight="1" spans="1:10">
      <c r="A3" s="3" t="s">
        <v>48</v>
      </c>
      <c r="B3" s="3"/>
      <c r="C3" s="3"/>
      <c r="D3" s="3"/>
      <c r="E3" s="3"/>
      <c r="F3" s="3"/>
      <c r="G3" s="3"/>
      <c r="H3" s="2"/>
    </row>
    <row r="4" ht="17.05" customHeight="1" spans="1:10">
      <c r="A4" s="14" t="s">
        <v>12</v>
      </c>
      <c r="B4" s="16" t="s">
        <v>49</v>
      </c>
      <c r="C4" s="16" t="s">
        <v>50</v>
      </c>
      <c r="D4" s="16" t="s">
        <v>51</v>
      </c>
      <c r="E4" s="16" t="s">
        <v>52</v>
      </c>
      <c r="F4" s="16" t="s">
        <v>53</v>
      </c>
      <c r="G4" s="6" t="s">
        <v>54</v>
      </c>
      <c r="H4" s="8"/>
    </row>
    <row r="5" ht="17.05" customHeight="1" spans="1:10">
      <c r="A5" s="17"/>
      <c r="B5" s="19"/>
      <c r="C5" s="19"/>
      <c r="D5" s="19"/>
      <c r="E5" s="19"/>
      <c r="F5" s="19"/>
      <c r="G5" s="6" t="s">
        <v>55</v>
      </c>
      <c r="H5" s="5" t="s">
        <v>56</v>
      </c>
    </row>
    <row r="6" ht="20.15" customHeight="1" spans="1:10">
      <c r="A6" s="20" t="s">
        <v>57</v>
      </c>
      <c r="B6" s="21"/>
      <c r="C6" s="21"/>
      <c r="D6" s="21"/>
      <c r="E6" s="21"/>
      <c r="F6" s="21"/>
      <c r="G6" s="21"/>
      <c r="H6" s="22"/>
    </row>
    <row r="7" ht="20.15" customHeight="1" spans="1:10">
      <c r="A7" s="20" t="s">
        <v>18</v>
      </c>
      <c r="B7" s="21"/>
      <c r="C7" s="21"/>
      <c r="D7" s="21"/>
      <c r="E7" s="21"/>
      <c r="F7" s="21"/>
      <c r="G7" s="21"/>
      <c r="H7" s="22"/>
    </row>
    <row r="8" ht="39.55" customHeight="1" spans="1:10">
      <c r="A8" s="20" t="s">
        <v>15</v>
      </c>
      <c r="B8" s="23" t="s">
        <v>58</v>
      </c>
      <c r="C8" s="23" t="s">
        <v>59</v>
      </c>
      <c r="D8" s="23" t="s">
        <v>60</v>
      </c>
      <c r="E8" s="24" t="s">
        <v>61</v>
      </c>
      <c r="F8" s="25">
        <v>29000</v>
      </c>
      <c r="G8" s="26">
        <v>1</v>
      </c>
      <c r="H8" s="28">
        <v>29000</v>
      </c>
    </row>
    <row r="9" ht="86.05" customHeight="1" spans="1:10">
      <c r="A9" s="20" t="s">
        <v>23</v>
      </c>
      <c r="B9" s="23" t="s">
        <v>62</v>
      </c>
      <c r="C9" s="23" t="s">
        <v>63</v>
      </c>
      <c r="D9" s="23" t="s">
        <v>64</v>
      </c>
      <c r="E9" s="24" t="s">
        <v>65</v>
      </c>
      <c r="F9" s="25">
        <v>17400</v>
      </c>
      <c r="G9" s="26">
        <v>4</v>
      </c>
      <c r="H9" s="28">
        <v>69600</v>
      </c>
    </row>
    <row r="10" ht="20.15" customHeight="1" spans="1:10">
      <c r="A10" s="20" t="s">
        <v>35</v>
      </c>
      <c r="B10" s="23" t="s">
        <v>66</v>
      </c>
      <c r="C10" s="23" t="s">
        <v>67</v>
      </c>
      <c r="D10" s="23" t="s">
        <v>0</v>
      </c>
      <c r="E10" s="24" t="s">
        <v>65</v>
      </c>
      <c r="F10" s="25">
        <v>1500</v>
      </c>
      <c r="G10" s="26">
        <v>10</v>
      </c>
      <c r="H10" s="28">
        <v>15000</v>
      </c>
    </row>
    <row r="11" ht="51.15" customHeight="1" spans="1:10">
      <c r="A11" s="20" t="s">
        <v>68</v>
      </c>
      <c r="B11" s="23" t="s">
        <v>69</v>
      </c>
      <c r="C11" s="23" t="s">
        <v>70</v>
      </c>
      <c r="D11" s="23" t="s">
        <v>71</v>
      </c>
      <c r="E11" s="24" t="s">
        <v>65</v>
      </c>
      <c r="F11" s="25">
        <v>41470</v>
      </c>
      <c r="G11" s="26">
        <v>28</v>
      </c>
      <c r="H11" s="28">
        <f>G11*F11</f>
        <v>1161160</v>
      </c>
    </row>
    <row r="12" ht="39.55" customHeight="1" spans="1:10">
      <c r="A12" s="20" t="s">
        <v>72</v>
      </c>
      <c r="B12" s="23" t="s">
        <v>73</v>
      </c>
      <c r="C12" s="23" t="s">
        <v>74</v>
      </c>
      <c r="D12" s="23" t="s">
        <v>75</v>
      </c>
      <c r="E12" s="24" t="s">
        <v>65</v>
      </c>
      <c r="F12" s="25">
        <v>1500</v>
      </c>
      <c r="G12" s="26">
        <v>37</v>
      </c>
      <c r="H12" s="28">
        <f>G12*F12</f>
        <v>55500</v>
      </c>
      <c r="J12" s="29"/>
    </row>
    <row r="13" ht="20.15" customHeight="1" spans="1:10">
      <c r="A13" s="20" t="s">
        <v>20</v>
      </c>
      <c r="B13" s="21"/>
      <c r="C13" s="21"/>
      <c r="D13" s="21"/>
      <c r="E13" s="21"/>
      <c r="F13" s="21"/>
      <c r="G13" s="21"/>
      <c r="H13" s="22"/>
    </row>
    <row r="14" ht="62.8" customHeight="1" spans="1:10">
      <c r="A14" s="20" t="s">
        <v>72</v>
      </c>
      <c r="B14" s="23" t="s">
        <v>76</v>
      </c>
      <c r="C14" s="23" t="s">
        <v>20</v>
      </c>
      <c r="D14" s="23" t="s">
        <v>77</v>
      </c>
      <c r="E14" s="24" t="s">
        <v>78</v>
      </c>
      <c r="F14" s="25">
        <v>1</v>
      </c>
      <c r="G14" s="26">
        <v>550000</v>
      </c>
      <c r="H14" s="28">
        <v>550000</v>
      </c>
    </row>
    <row r="15" ht="20.15" customHeight="1" spans="1:10">
      <c r="A15" s="20" t="s">
        <v>22</v>
      </c>
      <c r="B15" s="21"/>
      <c r="C15" s="21"/>
      <c r="D15" s="21"/>
      <c r="E15" s="21"/>
      <c r="F15" s="21"/>
      <c r="G15" s="21"/>
      <c r="H15" s="22"/>
    </row>
    <row r="16" ht="20.15" customHeight="1" spans="1:10">
      <c r="A16" s="20" t="s">
        <v>79</v>
      </c>
      <c r="B16" s="23" t="s">
        <v>80</v>
      </c>
      <c r="C16" s="23" t="s">
        <v>22</v>
      </c>
      <c r="D16" s="23" t="s">
        <v>0</v>
      </c>
      <c r="E16" s="24" t="s">
        <v>78</v>
      </c>
      <c r="F16" s="25">
        <v>1</v>
      </c>
      <c r="G16" s="26">
        <v>100000</v>
      </c>
      <c r="H16" s="28">
        <v>100000</v>
      </c>
    </row>
    <row r="17" ht="16.3" customHeight="1" spans="1:8">
      <c r="A17" s="20" t="s">
        <v>81</v>
      </c>
      <c r="B17" s="21"/>
      <c r="C17" s="21"/>
      <c r="D17" s="21"/>
      <c r="E17" s="21"/>
      <c r="F17" s="21"/>
      <c r="G17" s="21"/>
      <c r="H17" s="28">
        <f>H8+H9+H10+H11+H12+H14+H16</f>
        <v>1980260</v>
      </c>
    </row>
    <row r="21" spans="1:8">
      <c r="A21" s="11" t="s">
        <v>44</v>
      </c>
      <c r="D21" s="11" t="s">
        <v>45</v>
      </c>
      <c r="F21" s="11" t="s">
        <v>46</v>
      </c>
    </row>
  </sheetData>
  <mergeCells count="15">
    <mergeCell ref="A1:H1"/>
    <mergeCell ref="A2:H2"/>
    <mergeCell ref="A3:G3"/>
    <mergeCell ref="G4:H4"/>
    <mergeCell ref="A6:H6"/>
    <mergeCell ref="A7:H7"/>
    <mergeCell ref="A13:H13"/>
    <mergeCell ref="A15:H15"/>
    <mergeCell ref="A17:G17"/>
    <mergeCell ref="A4:A5"/>
    <mergeCell ref="B4:B5"/>
    <mergeCell ref="C4:C5"/>
    <mergeCell ref="D4:D5"/>
    <mergeCell ref="E4:E5"/>
    <mergeCell ref="F4:F5"/>
  </mergeCells>
  <pageMargins left="0.590551181102362" right="0" top="0.39370078740157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D16" sqref="D16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</cols>
  <sheetData>
    <row r="1" ht="27.9" customHeight="1" spans="1:10">
      <c r="A1" s="13" t="s">
        <v>82</v>
      </c>
      <c r="B1" s="13"/>
      <c r="C1" s="13"/>
      <c r="D1" s="13"/>
      <c r="E1" s="13"/>
      <c r="F1" s="13"/>
      <c r="G1" s="13"/>
      <c r="H1" s="13"/>
      <c r="I1" s="13"/>
      <c r="J1" s="13"/>
    </row>
    <row r="2" ht="17.05" customHeight="1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ht="17.05" customHeight="1" spans="1:10">
      <c r="A3" s="3" t="s">
        <v>48</v>
      </c>
      <c r="B3" s="3"/>
      <c r="C3" s="3"/>
      <c r="D3" s="3"/>
      <c r="E3" s="3"/>
      <c r="F3" s="3"/>
      <c r="G3" s="3"/>
      <c r="H3" s="3"/>
      <c r="I3" s="2" t="s">
        <v>11</v>
      </c>
      <c r="J3" s="2"/>
    </row>
    <row r="4" ht="17.05" customHeight="1" spans="1:10">
      <c r="A4" s="14" t="s">
        <v>12</v>
      </c>
      <c r="B4" s="15"/>
      <c r="C4" s="16" t="s">
        <v>49</v>
      </c>
      <c r="D4" s="16" t="s">
        <v>50</v>
      </c>
      <c r="E4" s="16" t="s">
        <v>51</v>
      </c>
      <c r="F4" s="16" t="s">
        <v>52</v>
      </c>
      <c r="G4" s="16" t="s">
        <v>53</v>
      </c>
      <c r="H4" s="6" t="s">
        <v>54</v>
      </c>
      <c r="I4" s="7"/>
      <c r="J4" s="8"/>
    </row>
    <row r="5" ht="17.05" customHeight="1" spans="1:10">
      <c r="A5" s="17"/>
      <c r="B5" s="18"/>
      <c r="C5" s="19"/>
      <c r="D5" s="19"/>
      <c r="E5" s="19"/>
      <c r="F5" s="19"/>
      <c r="G5" s="19"/>
      <c r="H5" s="6" t="s">
        <v>55</v>
      </c>
      <c r="I5" s="8"/>
      <c r="J5" s="5" t="s">
        <v>56</v>
      </c>
    </row>
    <row r="6" ht="16.3" customHeight="1" spans="1:10">
      <c r="A6" s="20" t="s">
        <v>57</v>
      </c>
      <c r="B6" s="21"/>
      <c r="C6" s="21"/>
      <c r="D6" s="21"/>
      <c r="E6" s="21"/>
      <c r="F6" s="21"/>
      <c r="G6" s="21"/>
      <c r="H6" s="21"/>
      <c r="I6" s="21"/>
      <c r="J6" s="22"/>
    </row>
    <row r="7" ht="16.3" customHeight="1" spans="1:10">
      <c r="A7" s="20" t="s">
        <v>18</v>
      </c>
      <c r="B7" s="21"/>
      <c r="C7" s="21"/>
      <c r="D7" s="21"/>
      <c r="E7" s="21"/>
      <c r="F7" s="21"/>
      <c r="G7" s="21"/>
      <c r="H7" s="21"/>
      <c r="I7" s="21"/>
      <c r="J7" s="22"/>
    </row>
    <row r="8" ht="16.3" customHeight="1" spans="1:10">
      <c r="A8" s="20" t="s">
        <v>15</v>
      </c>
      <c r="B8" s="22"/>
      <c r="C8" s="23" t="s">
        <v>83</v>
      </c>
      <c r="D8" s="23" t="s">
        <v>84</v>
      </c>
      <c r="E8" s="23" t="s">
        <v>0</v>
      </c>
      <c r="F8" s="24" t="s">
        <v>78</v>
      </c>
      <c r="G8" s="25">
        <v>1</v>
      </c>
      <c r="H8" s="26">
        <v>11869.74</v>
      </c>
      <c r="I8" s="27"/>
      <c r="J8" s="28">
        <v>11869.74</v>
      </c>
    </row>
    <row r="9" ht="16.3" customHeight="1" spans="1:10">
      <c r="A9" s="20" t="s">
        <v>20</v>
      </c>
      <c r="B9" s="21"/>
      <c r="C9" s="21"/>
      <c r="D9" s="21"/>
      <c r="E9" s="21"/>
      <c r="F9" s="21"/>
      <c r="G9" s="21"/>
      <c r="H9" s="21"/>
      <c r="I9" s="21"/>
      <c r="J9" s="22"/>
    </row>
    <row r="10" ht="16.3" customHeight="1" spans="1:10">
      <c r="A10" s="20" t="s">
        <v>22</v>
      </c>
      <c r="B10" s="21"/>
      <c r="C10" s="21"/>
      <c r="D10" s="21"/>
      <c r="E10" s="21"/>
      <c r="F10" s="21"/>
      <c r="G10" s="21"/>
      <c r="H10" s="21"/>
      <c r="I10" s="21"/>
      <c r="J10" s="22"/>
    </row>
    <row r="11" ht="17.05" customHeight="1" spans="1:10">
      <c r="A11" s="6" t="s">
        <v>85</v>
      </c>
      <c r="B11" s="7"/>
      <c r="C11" s="7"/>
      <c r="D11" s="7"/>
      <c r="E11" s="7"/>
      <c r="F11" s="7"/>
      <c r="G11" s="7"/>
      <c r="H11" s="7"/>
      <c r="I11" s="8"/>
      <c r="J11" s="28">
        <v>11869.74</v>
      </c>
    </row>
    <row r="18" spans="1:8">
      <c r="A18" s="11" t="s">
        <v>44</v>
      </c>
      <c r="E18" s="11" t="s">
        <v>45</v>
      </c>
      <c r="H18" s="11" t="s">
        <v>46</v>
      </c>
    </row>
  </sheetData>
  <mergeCells count="19">
    <mergeCell ref="A1:J1"/>
    <mergeCell ref="A2:J2"/>
    <mergeCell ref="A3:H3"/>
    <mergeCell ref="I3:J3"/>
    <mergeCell ref="H4:J4"/>
    <mergeCell ref="H5:I5"/>
    <mergeCell ref="A6:J6"/>
    <mergeCell ref="A7:J7"/>
    <mergeCell ref="A8:B8"/>
    <mergeCell ref="H8:I8"/>
    <mergeCell ref="A9:J9"/>
    <mergeCell ref="A10:J10"/>
    <mergeCell ref="A11:I11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I19" sqref="I19"/>
    </sheetView>
  </sheetViews>
  <sheetFormatPr defaultColWidth="10.2857142857143" defaultRowHeight="15" outlineLevelCol="4"/>
  <cols>
    <col min="1" max="1" width="7.19047619047619" customWidth="1"/>
    <col min="2" max="2" width="37.1619047619048" customWidth="1"/>
    <col min="3" max="3" width="18.9904761904762" customWidth="1"/>
    <col min="4" max="4" width="16.552380952381" customWidth="1"/>
    <col min="5" max="5" width="17.5047619047619" customWidth="1"/>
  </cols>
  <sheetData>
    <row r="1" ht="27.9" customHeight="1" spans="1:5">
      <c r="A1" s="1" t="s">
        <v>86</v>
      </c>
      <c r="B1" s="1"/>
      <c r="C1" s="1"/>
      <c r="D1" s="1"/>
      <c r="E1" s="1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48</v>
      </c>
      <c r="B3" s="3"/>
      <c r="C3" s="3"/>
      <c r="D3" s="3"/>
      <c r="E3" s="4" t="s">
        <v>11</v>
      </c>
    </row>
    <row r="4" ht="29.45" customHeight="1" spans="1:5">
      <c r="A4" s="5" t="s">
        <v>12</v>
      </c>
      <c r="B4" s="5" t="s">
        <v>87</v>
      </c>
      <c r="C4" s="5" t="s">
        <v>88</v>
      </c>
      <c r="D4" s="5" t="s">
        <v>89</v>
      </c>
      <c r="E4" s="5" t="s">
        <v>54</v>
      </c>
    </row>
    <row r="5" ht="16.3" customHeight="1" spans="1:5">
      <c r="A5" s="6" t="s">
        <v>57</v>
      </c>
      <c r="B5" s="7"/>
      <c r="C5" s="7"/>
      <c r="D5" s="7"/>
      <c r="E5" s="8"/>
    </row>
    <row r="6" ht="16.3" customHeight="1" spans="1:5">
      <c r="A6" s="6" t="s">
        <v>18</v>
      </c>
      <c r="B6" s="7"/>
      <c r="C6" s="7"/>
      <c r="D6" s="7"/>
      <c r="E6" s="8"/>
    </row>
    <row r="7" ht="16.3" customHeight="1" spans="1:5">
      <c r="A7" s="5" t="s">
        <v>15</v>
      </c>
      <c r="B7" s="9" t="s">
        <v>28</v>
      </c>
      <c r="C7" s="10">
        <v>1342130</v>
      </c>
      <c r="D7" s="5" t="s">
        <v>90</v>
      </c>
      <c r="E7" s="10">
        <v>7784</v>
      </c>
    </row>
    <row r="8" ht="16.3" customHeight="1" spans="1:5">
      <c r="A8" s="5" t="s">
        <v>23</v>
      </c>
      <c r="B8" s="9" t="s">
        <v>30</v>
      </c>
      <c r="C8" s="10">
        <v>1342130</v>
      </c>
      <c r="D8" s="5" t="s">
        <v>91</v>
      </c>
      <c r="E8" s="10">
        <v>4697</v>
      </c>
    </row>
    <row r="9" ht="16.3" customHeight="1" spans="1:5">
      <c r="A9" s="5" t="s">
        <v>35</v>
      </c>
      <c r="B9" s="9" t="s">
        <v>32</v>
      </c>
      <c r="C9" s="10">
        <v>7784</v>
      </c>
      <c r="D9" s="5" t="s">
        <v>92</v>
      </c>
      <c r="E9" s="10">
        <v>794</v>
      </c>
    </row>
    <row r="10" ht="16.3" customHeight="1" spans="1:5">
      <c r="A10" s="6" t="s">
        <v>20</v>
      </c>
      <c r="B10" s="7"/>
      <c r="C10" s="7"/>
      <c r="D10" s="7"/>
      <c r="E10" s="8"/>
    </row>
    <row r="11" ht="16.3" customHeight="1" spans="1:5">
      <c r="A11" s="6" t="s">
        <v>22</v>
      </c>
      <c r="B11" s="7"/>
      <c r="C11" s="7"/>
      <c r="D11" s="7"/>
      <c r="E11" s="8"/>
    </row>
    <row r="12" ht="17.05" customHeight="1" spans="1:5">
      <c r="A12" s="6" t="s">
        <v>93</v>
      </c>
      <c r="B12" s="7"/>
      <c r="C12" s="7"/>
      <c r="D12" s="8"/>
      <c r="E12" s="10">
        <v>13275</v>
      </c>
    </row>
    <row r="19" spans="1:4">
      <c r="A19" s="11" t="s">
        <v>44</v>
      </c>
      <c r="B19" s="12" t="s">
        <v>45</v>
      </c>
      <c r="D19" s="12" t="s">
        <v>46</v>
      </c>
    </row>
  </sheetData>
  <mergeCells count="8">
    <mergeCell ref="A1:E1"/>
    <mergeCell ref="A2:E2"/>
    <mergeCell ref="A3:D3"/>
    <mergeCell ref="A5:E5"/>
    <mergeCell ref="A6:E6"/>
    <mergeCell ref="A10:E10"/>
    <mergeCell ref="A11:E11"/>
    <mergeCell ref="A12:D12"/>
  </mergeCells>
  <pageMargins left="0.393700787401575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招标控制价</vt:lpstr>
      <vt:lpstr>单位工程造价汇总表</vt:lpstr>
      <vt:lpstr>分部分项工程量清单与计价表</vt:lpstr>
      <vt:lpstr>单价措施项目清单与计价表</vt:lpstr>
      <vt:lpstr>总价措施项目清单与计价表(含分项)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林荣辉</cp:lastModifiedBy>
  <dcterms:created xsi:type="dcterms:W3CDTF">2026-03-30T17:22:00Z</dcterms:created>
  <dcterms:modified xsi:type="dcterms:W3CDTF">2026-03-31T02:48:33Z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3A46A38A27164A468573D32273AD5A10_12</vt:lpwstr>
  </property>
  <property fmtid="{D5CDD505-2E9C-101B-9397-08002B2CF9AE}" pid="3" name="KSOProductBuildVer">
    <vt:lpwstr>2052-12.1.0.23542</vt:lpwstr>
  </property>
</Properties>
</file>